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480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/>
  <calcPr fullCalcOnLoad="1"/>
</workbook>
</file>

<file path=xl/sharedStrings.xml><?xml version="1.0" encoding="utf-8"?>
<sst xmlns="http://schemas.openxmlformats.org/spreadsheetml/2006/main" count="337" uniqueCount="171">
  <si>
    <t>Reģ. apl. īpašnieks</t>
  </si>
  <si>
    <t>Forma</t>
  </si>
  <si>
    <t>Aptiekas cena ar PVN 12% (EUR)</t>
  </si>
  <si>
    <t>Kompensācijas summa (EUR)</t>
  </si>
  <si>
    <t>Saraksta kategorija</t>
  </si>
  <si>
    <t>1</t>
  </si>
  <si>
    <t>apvalkotas tabletes</t>
  </si>
  <si>
    <t>50</t>
  </si>
  <si>
    <t>B</t>
  </si>
  <si>
    <t>Zāļu vispārīgais nosaukums</t>
  </si>
  <si>
    <t>Zāļu nosaukums</t>
  </si>
  <si>
    <t>Iepa-ko-juma lie-lums</t>
  </si>
  <si>
    <t>Refe-rences cena  (100%)</t>
  </si>
  <si>
    <t>75%</t>
  </si>
  <si>
    <t>50%</t>
  </si>
  <si>
    <t>Kompen- sācijas bāzes cena (EUR)</t>
  </si>
  <si>
    <t>No Kompensējamo zāļu saraksta svītrotās zāles</t>
  </si>
  <si>
    <t>Zāļu identifikācijas Nr.</t>
  </si>
  <si>
    <t>Stip-rums (mg)</t>
  </si>
  <si>
    <t xml:space="preserve">Refe-rences cena 100%
 </t>
  </si>
  <si>
    <t>Identifikācijas numura maiņa Kompensējamo zāļu saraksta zālēm</t>
  </si>
  <si>
    <t>ATĶ kods</t>
  </si>
  <si>
    <t>Jaunais zāļu  identifikācijas Nr.</t>
  </si>
  <si>
    <t>Medikamentu pazīme</t>
  </si>
  <si>
    <t>Kompensējamo zāļu sarakstā iekļautās zāles</t>
  </si>
  <si>
    <t>ATĶ kodi</t>
  </si>
  <si>
    <t>Reģistrācijas apliecības īpašnieks</t>
  </si>
  <si>
    <t>Kom-pen- sācijas bāzes cena (EUR)</t>
  </si>
  <si>
    <t>Aptie-kas cena ar PVN 
12% (EUR)</t>
  </si>
  <si>
    <t>Zāļu pazīme</t>
  </si>
  <si>
    <t>Nacionālā veselības dienesta direktors</t>
  </si>
  <si>
    <t>Māris Taube</t>
  </si>
  <si>
    <t>Bērziņa 67388195</t>
  </si>
  <si>
    <t>Fogele 67388198</t>
  </si>
  <si>
    <t>Vīksna 67388189</t>
  </si>
  <si>
    <t>Stiprums (mg)</t>
  </si>
  <si>
    <t>Kompensācijas bāzes cenas un/vai references cenas maiņa Kompensējamo zāļu saraksta zālēm</t>
  </si>
  <si>
    <t>Saraksta kategorijas maiņa Kompensējamo zāļu saraksta zālēm</t>
  </si>
  <si>
    <t>Calcipotriolum/ Betamethasonum</t>
  </si>
  <si>
    <t>12-0011-01</t>
  </si>
  <si>
    <t>Daivobet 50mcg/0,5mg/g</t>
  </si>
  <si>
    <t>LE</t>
  </si>
  <si>
    <t>gels</t>
  </si>
  <si>
    <t>0,05/ 0,5mg/g</t>
  </si>
  <si>
    <t>15g</t>
  </si>
  <si>
    <t>Flupentixolum</t>
  </si>
  <si>
    <t>N05AF01</t>
  </si>
  <si>
    <t>02-0199-01</t>
  </si>
  <si>
    <t>Fluanxol 1mg</t>
  </si>
  <si>
    <t>LU</t>
  </si>
  <si>
    <t>13-0282-01</t>
  </si>
  <si>
    <t>Retrovir 250mg</t>
  </si>
  <si>
    <t>Zidovudinum</t>
  </si>
  <si>
    <t>J05AF01</t>
  </si>
  <si>
    <t>N005253-01</t>
  </si>
  <si>
    <t>GlaxoSmithKline Latvia SIA (nereģistrētu zāļu izplatītājs)</t>
  </si>
  <si>
    <t>cietas kapsulas</t>
  </si>
  <si>
    <t>250</t>
  </si>
  <si>
    <t>40</t>
  </si>
  <si>
    <t>Pegasys 90mcg/0,5ml Nr.1 (4 oriģ.) + Copegus 200mg Nr.168 (1 oriģ.)</t>
  </si>
  <si>
    <t>Peginterferonum alfa-2a + Ribavirinum</t>
  </si>
  <si>
    <t>L03AB11 + J05AB04</t>
  </si>
  <si>
    <t>EU/1/02/221/017 + 04-0356-04</t>
  </si>
  <si>
    <t>Roche Registration Limited/ Roche Latvija SIA</t>
  </si>
  <si>
    <t>šķīdums injekcijām pilnšļircē + apvalkotas tabletes</t>
  </si>
  <si>
    <t>0,09mg/ 0,5ml + 200mg</t>
  </si>
  <si>
    <t>1 kompl.</t>
  </si>
  <si>
    <t>Cetuximabum</t>
  </si>
  <si>
    <t>L01XC06</t>
  </si>
  <si>
    <t>EU/1/04/281/003</t>
  </si>
  <si>
    <t>Erbitux 5mg/ml</t>
  </si>
  <si>
    <t>MK</t>
  </si>
  <si>
    <t>šķīdums infūzijām</t>
  </si>
  <si>
    <t>5mg/ml-20ml</t>
  </si>
  <si>
    <t>C</t>
  </si>
  <si>
    <t>Peginterferonum alfa-2a</t>
  </si>
  <si>
    <t>L03AB11</t>
  </si>
  <si>
    <t>EU/1/02/221/005</t>
  </si>
  <si>
    <t>Pegasys</t>
  </si>
  <si>
    <t>RO</t>
  </si>
  <si>
    <t>šķīdums injekcijām pilnšļircē</t>
  </si>
  <si>
    <t>0,135mg/ 0,5ml</t>
  </si>
  <si>
    <t>Fentanylum</t>
  </si>
  <si>
    <t>99-0954-02</t>
  </si>
  <si>
    <t>Durogesic 25mcg/h</t>
  </si>
  <si>
    <t>JO</t>
  </si>
  <si>
    <t>transdermāli plāksteri</t>
  </si>
  <si>
    <t>0,025mg/h</t>
  </si>
  <si>
    <t>5</t>
  </si>
  <si>
    <t>A</t>
  </si>
  <si>
    <t>99-0955-02</t>
  </si>
  <si>
    <t>Durogesic 50mcg/h</t>
  </si>
  <si>
    <t>0,05mg/h</t>
  </si>
  <si>
    <t>99-0956-02</t>
  </si>
  <si>
    <t>Durogesic 75mcg/h</t>
  </si>
  <si>
    <t>0,075mg/h</t>
  </si>
  <si>
    <t>99-0957-02</t>
  </si>
  <si>
    <t>Durogesic 100mcg/h</t>
  </si>
  <si>
    <t>0,1mg/h</t>
  </si>
  <si>
    <t>Rosuvastatinum</t>
  </si>
  <si>
    <t>11-0354-01</t>
  </si>
  <si>
    <t>Romazic 40mg</t>
  </si>
  <si>
    <t>PO</t>
  </si>
  <si>
    <t>30</t>
  </si>
  <si>
    <t>Etanerceptum</t>
  </si>
  <si>
    <t>L04AB01</t>
  </si>
  <si>
    <t>EU/1/99/126/013</t>
  </si>
  <si>
    <t>EU/1/99/126/017</t>
  </si>
  <si>
    <t>EU/1/99/126/020</t>
  </si>
  <si>
    <t>EU/1/99/126/022</t>
  </si>
  <si>
    <t>EU/1/99/126/003</t>
  </si>
  <si>
    <t>Enbrel</t>
  </si>
  <si>
    <t>PF</t>
  </si>
  <si>
    <t>šķīdums injekcijām pilnšļircēs</t>
  </si>
  <si>
    <t>25mg/0,5ml</t>
  </si>
  <si>
    <t>4</t>
  </si>
  <si>
    <t>50mg/ml</t>
  </si>
  <si>
    <t>šķīdums injekcijām pildspalvveida pilnšļircēs</t>
  </si>
  <si>
    <t>pulveris ar šķīdinātāju injekciju šķīduma pagatavošanai bērniem</t>
  </si>
  <si>
    <t>10mg/ml</t>
  </si>
  <si>
    <t>pulveris un šķīdinātājs injekciju šķīduma pagatavošanai</t>
  </si>
  <si>
    <t>25mg/ml</t>
  </si>
  <si>
    <t>Telmisartanum</t>
  </si>
  <si>
    <t>EU/1/98/090/002</t>
  </si>
  <si>
    <t>Micardis 40mg</t>
  </si>
  <si>
    <t>BO</t>
  </si>
  <si>
    <t>tabletes</t>
  </si>
  <si>
    <t>28</t>
  </si>
  <si>
    <t/>
  </si>
  <si>
    <t>EU/1/98/090/006</t>
  </si>
  <si>
    <t>Micardis 80mg</t>
  </si>
  <si>
    <t>80</t>
  </si>
  <si>
    <t>EU/1/02/213/007</t>
  </si>
  <si>
    <t>MicardisPlus</t>
  </si>
  <si>
    <t>80/12,5</t>
  </si>
  <si>
    <t>EU/1/02/213/018</t>
  </si>
  <si>
    <t>80/25</t>
  </si>
  <si>
    <t>Telmisartanum/ Hydrochloro-thiazidum</t>
  </si>
  <si>
    <t>C10AA07</t>
  </si>
  <si>
    <t>11-0274-04</t>
  </si>
  <si>
    <t>Rosuvastatin Krka 40mg</t>
  </si>
  <si>
    <t>KR</t>
  </si>
  <si>
    <t>11-0031-04</t>
  </si>
  <si>
    <t>Sorvasta 40mg</t>
  </si>
  <si>
    <t>R</t>
  </si>
  <si>
    <t>13-0287-04</t>
  </si>
  <si>
    <t>Rovasyn 40mg</t>
  </si>
  <si>
    <t>MC</t>
  </si>
  <si>
    <t>10-0009-02</t>
  </si>
  <si>
    <t>Rosuvacard 40mg</t>
  </si>
  <si>
    <t>ZE</t>
  </si>
  <si>
    <t>10-0180-01</t>
  </si>
  <si>
    <t>Zaranta 40mg</t>
  </si>
  <si>
    <t>GR</t>
  </si>
  <si>
    <t>Sunitinibum</t>
  </si>
  <si>
    <t>L01XE04</t>
  </si>
  <si>
    <t>EU/1/06/347/004</t>
  </si>
  <si>
    <t>Sutent</t>
  </si>
  <si>
    <t>12,5</t>
  </si>
  <si>
    <t>EU/1/06/347/006</t>
  </si>
  <si>
    <t>Pfizer Limited</t>
  </si>
  <si>
    <t>Dolutegravirum</t>
  </si>
  <si>
    <t>J05AX12</t>
  </si>
  <si>
    <t>EU/1/13/892/001</t>
  </si>
  <si>
    <t>Tivicay</t>
  </si>
  <si>
    <t>ViiV Healthcare UK Limited</t>
  </si>
  <si>
    <t>1. pielikums
Nacionālā veselības dienesta
2014.gada    22.decembra
rīkojumam Nr.4.1-2/306</t>
  </si>
  <si>
    <t>2. pielikums
Nacionālā veselības dienesta
2014.gada    22.decembra
rīkojumam Nr.4.1-2/306</t>
  </si>
  <si>
    <t>3. pielikums
Nacionālā veselības dienesta
2014.gada    22.decembra
rīkojumam Nr.4.1-2/306</t>
  </si>
  <si>
    <t>4. pielikums
Nacionālā veselības dienesta
2014.gada     22.decembra
rīkojumam Nr.4.1-2/306</t>
  </si>
  <si>
    <t>5. pielikums
Nacionālā veselības dienesta
2014.gada     22.decembra
rīkojumam Nr.4.1-2/306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</si>
</sst>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 Baltic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wrapText="1"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horizontal="left" wrapText="1"/>
    </xf>
    <xf numFmtId="0" fontId="8" fillId="33" borderId="0" xfId="0" applyFont="1" applyFill="1" applyAlignment="1">
      <alignment vertical="top" wrapText="1"/>
    </xf>
    <xf numFmtId="0" fontId="0" fillId="33" borderId="0" xfId="0" applyFill="1" applyAlignment="1">
      <alignment wrapText="1"/>
    </xf>
    <xf numFmtId="0" fontId="8" fillId="33" borderId="0" xfId="0" applyFont="1" applyFill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2" fontId="8" fillId="33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2" fontId="6" fillId="33" borderId="17" xfId="0" applyNumberFormat="1" applyFont="1" applyFill="1" applyBorder="1" applyAlignment="1">
      <alignment horizontal="center" vertical="top"/>
    </xf>
    <xf numFmtId="2" fontId="8" fillId="33" borderId="15" xfId="0" applyNumberFormat="1" applyFont="1" applyFill="1" applyBorder="1" applyAlignment="1">
      <alignment horizontal="center" vertical="top"/>
    </xf>
    <xf numFmtId="2" fontId="6" fillId="33" borderId="15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2" fontId="8" fillId="33" borderId="20" xfId="0" applyNumberFormat="1" applyFont="1" applyFill="1" applyBorder="1" applyAlignment="1">
      <alignment horizontal="center" vertical="top"/>
    </xf>
    <xf numFmtId="2" fontId="6" fillId="33" borderId="2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2" fontId="8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 wrapText="1"/>
    </xf>
    <xf numFmtId="9" fontId="6" fillId="0" borderId="29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top" wrapText="1"/>
    </xf>
    <xf numFmtId="2" fontId="8" fillId="0" borderId="28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2" fontId="8" fillId="0" borderId="20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 wrapText="1"/>
    </xf>
    <xf numFmtId="2" fontId="50" fillId="0" borderId="0" xfId="0" applyNumberFormat="1" applyFont="1" applyFill="1" applyBorder="1" applyAlignment="1">
      <alignment horizontal="center" vertical="top"/>
    </xf>
    <xf numFmtId="2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8" fillId="0" borderId="26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vertical="top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8" fillId="0" borderId="18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 wrapText="1"/>
    </xf>
    <xf numFmtId="2" fontId="8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2" fontId="8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2" fontId="8" fillId="0" borderId="26" xfId="0" applyNumberFormat="1" applyFont="1" applyFill="1" applyBorder="1" applyAlignment="1">
      <alignment horizontal="center" vertical="top"/>
    </xf>
    <xf numFmtId="2" fontId="6" fillId="0" borderId="26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 wrapText="1"/>
    </xf>
    <xf numFmtId="2" fontId="8" fillId="0" borderId="27" xfId="0" applyNumberFormat="1" applyFont="1" applyFill="1" applyBorder="1" applyAlignment="1">
      <alignment horizontal="center" vertical="top"/>
    </xf>
    <xf numFmtId="2" fontId="6" fillId="0" borderId="27" xfId="0" applyNumberFormat="1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52" fillId="0" borderId="0" xfId="0" applyFont="1" applyFill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4" fillId="0" borderId="3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textRotation="90" wrapText="1"/>
      <protection/>
    </xf>
    <xf numFmtId="0" fontId="4" fillId="0" borderId="11" xfId="56" applyFont="1" applyFill="1" applyBorder="1" applyAlignment="1">
      <alignment horizontal="center" vertical="center" textRotation="90" wrapText="1"/>
      <protection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3" fillId="34" borderId="3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0" xfId="56" applyFont="1" applyFill="1" applyBorder="1" applyAlignment="1">
      <alignment horizontal="center" vertical="center" textRotation="90" wrapText="1"/>
      <protection/>
    </xf>
    <xf numFmtId="0" fontId="4" fillId="33" borderId="11" xfId="56" applyFont="1" applyFill="1" applyBorder="1" applyAlignment="1">
      <alignment horizontal="center" vertical="center" textRotation="90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5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1" fontId="6" fillId="0" borderId="35" xfId="56" applyNumberFormat="1" applyFont="1" applyFill="1" applyBorder="1" applyAlignment="1">
      <alignment horizontal="center" vertical="center" wrapText="1"/>
      <protection/>
    </xf>
    <xf numFmtId="1" fontId="6" fillId="0" borderId="36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13" fillId="0" borderId="34" xfId="0" applyFont="1" applyFill="1" applyBorder="1" applyAlignment="1">
      <alignment horizontal="left" vertical="top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>
      <alignment horizontal="center" vertical="center" wrapText="1"/>
      <protection/>
    </xf>
    <xf numFmtId="1" fontId="6" fillId="0" borderId="11" xfId="55" applyNumberFormat="1" applyFont="1" applyFill="1" applyBorder="1" applyAlignment="1">
      <alignment horizontal="center" vertical="center" wrapText="1"/>
      <protection/>
    </xf>
    <xf numFmtId="1" fontId="6" fillId="0" borderId="35" xfId="55" applyNumberFormat="1" applyFont="1" applyFill="1" applyBorder="1" applyAlignment="1">
      <alignment horizontal="center" wrapText="1"/>
      <protection/>
    </xf>
    <xf numFmtId="1" fontId="6" fillId="0" borderId="36" xfId="55" applyNumberFormat="1" applyFont="1" applyFill="1" applyBorder="1" applyAlignment="1">
      <alignment horizontal="center" wrapText="1"/>
      <protection/>
    </xf>
    <xf numFmtId="1" fontId="6" fillId="0" borderId="37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vertical="center" textRotation="90" wrapText="1"/>
      <protection/>
    </xf>
    <xf numFmtId="0" fontId="6" fillId="0" borderId="11" xfId="5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K1" sqref="K1:O1"/>
    </sheetView>
  </sheetViews>
  <sheetFormatPr defaultColWidth="9.140625" defaultRowHeight="15"/>
  <cols>
    <col min="1" max="1" width="15.57421875" style="159" customWidth="1"/>
    <col min="2" max="2" width="8.57421875" style="136" customWidth="1"/>
    <col min="3" max="3" width="13.421875" style="136" customWidth="1"/>
    <col min="4" max="4" width="21.28125" style="159" customWidth="1"/>
    <col min="5" max="5" width="22.140625" style="150" customWidth="1"/>
    <col min="6" max="6" width="16.00390625" style="150" customWidth="1"/>
    <col min="7" max="7" width="9.140625" style="136" customWidth="1"/>
    <col min="8" max="8" width="6.140625" style="136" customWidth="1"/>
    <col min="9" max="10" width="7.28125" style="136" customWidth="1"/>
    <col min="11" max="11" width="8.140625" style="137" customWidth="1"/>
    <col min="12" max="12" width="7.140625" style="136" customWidth="1"/>
    <col min="13" max="13" width="6.7109375" style="136" customWidth="1"/>
    <col min="14" max="15" width="2.7109375" style="136" customWidth="1"/>
    <col min="16" max="16384" width="9.140625" style="150" customWidth="1"/>
  </cols>
  <sheetData>
    <row r="1" spans="1:15" s="33" customFormat="1" ht="59.25" customHeight="1">
      <c r="A1" s="31"/>
      <c r="B1" s="32"/>
      <c r="C1" s="32"/>
      <c r="G1" s="32"/>
      <c r="H1" s="32"/>
      <c r="I1" s="32"/>
      <c r="K1" s="186" t="s">
        <v>166</v>
      </c>
      <c r="L1" s="185"/>
      <c r="M1" s="185"/>
      <c r="N1" s="185"/>
      <c r="O1" s="185"/>
    </row>
    <row r="2" spans="1:15" s="33" customFormat="1" ht="15.75">
      <c r="A2" s="187" t="s">
        <v>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11" customFormat="1" ht="27.75" customHeight="1">
      <c r="A3" s="188" t="s">
        <v>9</v>
      </c>
      <c r="B3" s="190" t="s">
        <v>25</v>
      </c>
      <c r="C3" s="188" t="s">
        <v>17</v>
      </c>
      <c r="D3" s="192" t="s">
        <v>10</v>
      </c>
      <c r="E3" s="190" t="s">
        <v>26</v>
      </c>
      <c r="F3" s="190" t="s">
        <v>1</v>
      </c>
      <c r="G3" s="190" t="s">
        <v>35</v>
      </c>
      <c r="H3" s="190" t="s">
        <v>11</v>
      </c>
      <c r="I3" s="190" t="s">
        <v>27</v>
      </c>
      <c r="J3" s="190" t="s">
        <v>28</v>
      </c>
      <c r="K3" s="194" t="s">
        <v>3</v>
      </c>
      <c r="L3" s="195"/>
      <c r="M3" s="196"/>
      <c r="N3" s="197" t="s">
        <v>4</v>
      </c>
      <c r="O3" s="197" t="s">
        <v>29</v>
      </c>
    </row>
    <row r="4" spans="1:15" s="11" customFormat="1" ht="84" customHeight="1">
      <c r="A4" s="189"/>
      <c r="B4" s="191"/>
      <c r="C4" s="189"/>
      <c r="D4" s="193"/>
      <c r="E4" s="191"/>
      <c r="F4" s="191"/>
      <c r="G4" s="191"/>
      <c r="H4" s="191"/>
      <c r="I4" s="191"/>
      <c r="J4" s="191"/>
      <c r="K4" s="46" t="s">
        <v>19</v>
      </c>
      <c r="L4" s="148">
        <v>0.75</v>
      </c>
      <c r="M4" s="149">
        <v>0.5</v>
      </c>
      <c r="N4" s="198"/>
      <c r="O4" s="198"/>
    </row>
    <row r="5" spans="1:17" s="144" customFormat="1" ht="13.5" customHeight="1">
      <c r="A5" s="35" t="s">
        <v>161</v>
      </c>
      <c r="B5" s="36" t="s">
        <v>162</v>
      </c>
      <c r="C5" s="36" t="s">
        <v>163</v>
      </c>
      <c r="D5" s="37" t="s">
        <v>164</v>
      </c>
      <c r="E5" s="52" t="s">
        <v>165</v>
      </c>
      <c r="F5" s="38" t="s">
        <v>6</v>
      </c>
      <c r="G5" s="39">
        <v>50</v>
      </c>
      <c r="H5" s="39">
        <v>30</v>
      </c>
      <c r="I5" s="54">
        <v>587</v>
      </c>
      <c r="J5" s="54">
        <v>664.22</v>
      </c>
      <c r="K5" s="55">
        <v>664.22</v>
      </c>
      <c r="L5" s="54">
        <v>498.17</v>
      </c>
      <c r="M5" s="54">
        <v>332.11</v>
      </c>
      <c r="N5" s="36" t="s">
        <v>8</v>
      </c>
      <c r="O5" s="145"/>
      <c r="P5" s="143"/>
      <c r="Q5" s="143"/>
    </row>
    <row r="6" spans="1:15" ht="38.25">
      <c r="A6" s="35" t="s">
        <v>60</v>
      </c>
      <c r="B6" s="39" t="s">
        <v>61</v>
      </c>
      <c r="C6" s="39" t="s">
        <v>62</v>
      </c>
      <c r="D6" s="37" t="s">
        <v>59</v>
      </c>
      <c r="E6" s="52" t="s">
        <v>63</v>
      </c>
      <c r="F6" s="38" t="s">
        <v>64</v>
      </c>
      <c r="G6" s="39" t="s">
        <v>65</v>
      </c>
      <c r="H6" s="39" t="s">
        <v>66</v>
      </c>
      <c r="I6" s="54">
        <v>488.12</v>
      </c>
      <c r="J6" s="54">
        <v>553.47</v>
      </c>
      <c r="K6" s="55">
        <v>553.47</v>
      </c>
      <c r="L6" s="54">
        <v>415.1</v>
      </c>
      <c r="M6" s="54">
        <v>276.74</v>
      </c>
      <c r="N6" s="36" t="s">
        <v>8</v>
      </c>
      <c r="O6" s="145"/>
    </row>
    <row r="7" spans="1:17" s="8" customFormat="1" ht="15">
      <c r="A7" s="74" t="s">
        <v>154</v>
      </c>
      <c r="B7" s="48" t="s">
        <v>155</v>
      </c>
      <c r="C7" s="48" t="s">
        <v>156</v>
      </c>
      <c r="D7" s="49" t="s">
        <v>157</v>
      </c>
      <c r="E7" s="151" t="s">
        <v>160</v>
      </c>
      <c r="F7" s="152" t="s">
        <v>56</v>
      </c>
      <c r="G7" s="51" t="s">
        <v>158</v>
      </c>
      <c r="H7" s="48">
        <v>28</v>
      </c>
      <c r="I7" s="153">
        <v>1267.12</v>
      </c>
      <c r="J7" s="153">
        <v>1425.95</v>
      </c>
      <c r="K7" s="154">
        <v>1425.95</v>
      </c>
      <c r="L7" s="153">
        <v>1069.46</v>
      </c>
      <c r="M7" s="153">
        <v>712.98</v>
      </c>
      <c r="N7" s="153" t="s">
        <v>8</v>
      </c>
      <c r="O7" s="146"/>
      <c r="P7" s="142"/>
      <c r="Q7" s="142"/>
    </row>
    <row r="8" spans="1:17" s="8" customFormat="1" ht="15">
      <c r="A8" s="76"/>
      <c r="B8" s="67" t="s">
        <v>155</v>
      </c>
      <c r="C8" s="67" t="s">
        <v>159</v>
      </c>
      <c r="D8" s="68" t="s">
        <v>157</v>
      </c>
      <c r="E8" s="155" t="s">
        <v>160</v>
      </c>
      <c r="F8" s="124" t="s">
        <v>56</v>
      </c>
      <c r="G8" s="70">
        <v>50</v>
      </c>
      <c r="H8" s="67">
        <v>28</v>
      </c>
      <c r="I8" s="156">
        <v>5018.76</v>
      </c>
      <c r="J8" s="157">
        <v>5627.79</v>
      </c>
      <c r="K8" s="158">
        <v>5627.79</v>
      </c>
      <c r="L8" s="157">
        <v>4220.84</v>
      </c>
      <c r="M8" s="157">
        <v>2813.9</v>
      </c>
      <c r="N8" s="157" t="s">
        <v>8</v>
      </c>
      <c r="O8" s="147"/>
      <c r="P8" s="142"/>
      <c r="Q8" s="142"/>
    </row>
    <row r="9" spans="1:15" ht="38.25">
      <c r="A9" s="35" t="s">
        <v>52</v>
      </c>
      <c r="B9" s="36" t="s">
        <v>53</v>
      </c>
      <c r="C9" s="36" t="s">
        <v>54</v>
      </c>
      <c r="D9" s="37" t="s">
        <v>51</v>
      </c>
      <c r="E9" s="52" t="s">
        <v>55</v>
      </c>
      <c r="F9" s="38" t="s">
        <v>56</v>
      </c>
      <c r="G9" s="39" t="s">
        <v>57</v>
      </c>
      <c r="H9" s="39" t="s">
        <v>58</v>
      </c>
      <c r="I9" s="53">
        <v>102.47</v>
      </c>
      <c r="J9" s="54">
        <v>121.54</v>
      </c>
      <c r="K9" s="55">
        <v>121.54</v>
      </c>
      <c r="L9" s="54">
        <v>91.16</v>
      </c>
      <c r="M9" s="54">
        <v>60.77</v>
      </c>
      <c r="N9" s="54" t="s">
        <v>8</v>
      </c>
      <c r="O9" s="56"/>
    </row>
    <row r="15" spans="1:7" s="41" customFormat="1" ht="15.75">
      <c r="A15" s="183" t="s">
        <v>30</v>
      </c>
      <c r="B15" s="183"/>
      <c r="C15" s="184"/>
      <c r="D15" s="185"/>
      <c r="E15" s="40"/>
      <c r="F15" s="139" t="s">
        <v>31</v>
      </c>
      <c r="G15" s="40"/>
    </row>
    <row r="16" spans="1:8" s="41" customFormat="1" ht="15.75">
      <c r="A16" s="139"/>
      <c r="B16" s="139"/>
      <c r="C16" s="139"/>
      <c r="D16" s="141"/>
      <c r="E16" s="42"/>
      <c r="F16" s="40"/>
      <c r="G16" s="40"/>
      <c r="H16" s="40"/>
    </row>
    <row r="17" spans="1:8" s="41" customFormat="1" ht="15.75">
      <c r="A17" s="139"/>
      <c r="B17" s="139"/>
      <c r="C17" s="139"/>
      <c r="D17" s="141"/>
      <c r="E17" s="42"/>
      <c r="F17" s="40"/>
      <c r="G17" s="40"/>
      <c r="H17" s="40"/>
    </row>
    <row r="18" spans="1:8" s="41" customFormat="1" ht="15.75">
      <c r="A18" s="139"/>
      <c r="B18" s="139"/>
      <c r="C18" s="139"/>
      <c r="D18" s="141"/>
      <c r="E18" s="42"/>
      <c r="F18" s="40"/>
      <c r="G18" s="40"/>
      <c r="H18" s="40"/>
    </row>
    <row r="19" spans="1:8" s="41" customFormat="1" ht="15.75">
      <c r="A19" s="139"/>
      <c r="B19" s="139"/>
      <c r="C19" s="139"/>
      <c r="D19" s="141"/>
      <c r="E19" s="42"/>
      <c r="F19" s="40"/>
      <c r="G19" s="40"/>
      <c r="H19" s="40"/>
    </row>
    <row r="20" spans="1:8" s="41" customFormat="1" ht="15.75">
      <c r="A20" s="139"/>
      <c r="B20" s="139"/>
      <c r="C20" s="139"/>
      <c r="D20" s="141"/>
      <c r="E20" s="42"/>
      <c r="F20" s="40"/>
      <c r="G20" s="40"/>
      <c r="H20" s="40"/>
    </row>
    <row r="21" spans="1:8" s="41" customFormat="1" ht="15.75">
      <c r="A21" s="139"/>
      <c r="B21" s="139"/>
      <c r="C21" s="139"/>
      <c r="D21" s="141"/>
      <c r="E21" s="42"/>
      <c r="F21" s="40"/>
      <c r="G21" s="40"/>
      <c r="H21" s="40"/>
    </row>
    <row r="22" spans="1:8" s="41" customFormat="1" ht="13.5" customHeight="1">
      <c r="A22" s="139"/>
      <c r="B22" s="139"/>
      <c r="C22" s="139"/>
      <c r="D22" s="141"/>
      <c r="E22" s="42"/>
      <c r="F22" s="40"/>
      <c r="G22" s="40"/>
      <c r="H22" s="40"/>
    </row>
    <row r="23" spans="1:8" s="41" customFormat="1" ht="12" customHeight="1">
      <c r="A23" s="43" t="s">
        <v>32</v>
      </c>
      <c r="B23" s="44"/>
      <c r="C23" s="44"/>
      <c r="D23" s="45"/>
      <c r="E23" s="42"/>
      <c r="F23" s="11"/>
      <c r="G23" s="11"/>
      <c r="H23" s="11"/>
    </row>
    <row r="24" spans="1:5" s="8" customFormat="1" ht="12" customHeight="1">
      <c r="A24" s="43" t="s">
        <v>33</v>
      </c>
      <c r="E24" s="9"/>
    </row>
    <row r="25" spans="1:6" s="8" customFormat="1" ht="15">
      <c r="A25" s="43" t="s">
        <v>34</v>
      </c>
      <c r="F25" s="10"/>
    </row>
  </sheetData>
  <sheetProtection/>
  <mergeCells count="16">
    <mergeCell ref="A15:D15"/>
    <mergeCell ref="K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  <mergeCell ref="O3:O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" sqref="J1:O1"/>
    </sheetView>
  </sheetViews>
  <sheetFormatPr defaultColWidth="8.28125" defaultRowHeight="15"/>
  <cols>
    <col min="1" max="1" width="14.421875" style="135" customWidth="1"/>
    <col min="2" max="2" width="8.57421875" style="136" customWidth="1"/>
    <col min="3" max="3" width="13.7109375" style="136" customWidth="1"/>
    <col min="4" max="4" width="15.8515625" style="135" customWidth="1"/>
    <col min="5" max="5" width="4.57421875" style="136" customWidth="1"/>
    <col min="6" max="6" width="15.8515625" style="113" customWidth="1"/>
    <col min="7" max="7" width="7.57421875" style="136" customWidth="1"/>
    <col min="8" max="8" width="6.00390625" style="136" customWidth="1"/>
    <col min="9" max="9" width="7.00390625" style="136" customWidth="1"/>
    <col min="10" max="10" width="7.140625" style="136" customWidth="1"/>
    <col min="11" max="11" width="6.8515625" style="137" customWidth="1"/>
    <col min="12" max="12" width="6.140625" style="136" customWidth="1"/>
    <col min="13" max="13" width="6.28125" style="136" customWidth="1"/>
    <col min="14" max="14" width="3.8515625" style="136" customWidth="1"/>
    <col min="15" max="15" width="3.421875" style="136" customWidth="1"/>
    <col min="16" max="16384" width="8.28125" style="113" customWidth="1"/>
  </cols>
  <sheetData>
    <row r="1" spans="1:15" s="33" customFormat="1" ht="66" customHeight="1">
      <c r="A1" s="31"/>
      <c r="B1" s="32"/>
      <c r="C1" s="32"/>
      <c r="G1" s="32"/>
      <c r="H1" s="32"/>
      <c r="I1" s="32"/>
      <c r="J1" s="186" t="s">
        <v>167</v>
      </c>
      <c r="K1" s="186"/>
      <c r="L1" s="186"/>
      <c r="M1" s="186"/>
      <c r="N1" s="186"/>
      <c r="O1" s="186"/>
    </row>
    <row r="2" spans="1:15" s="33" customFormat="1" ht="15.75" customHeight="1">
      <c r="A2" s="187" t="s">
        <v>36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11" customFormat="1" ht="51" customHeight="1">
      <c r="A3" s="188" t="s">
        <v>9</v>
      </c>
      <c r="B3" s="190" t="s">
        <v>25</v>
      </c>
      <c r="C3" s="188" t="s">
        <v>17</v>
      </c>
      <c r="D3" s="192" t="s">
        <v>10</v>
      </c>
      <c r="E3" s="203" t="s">
        <v>0</v>
      </c>
      <c r="F3" s="190" t="s">
        <v>1</v>
      </c>
      <c r="G3" s="190" t="s">
        <v>18</v>
      </c>
      <c r="H3" s="190" t="s">
        <v>11</v>
      </c>
      <c r="I3" s="190" t="s">
        <v>27</v>
      </c>
      <c r="J3" s="190" t="s">
        <v>28</v>
      </c>
      <c r="K3" s="194" t="s">
        <v>3</v>
      </c>
      <c r="L3" s="195"/>
      <c r="M3" s="196"/>
      <c r="N3" s="197" t="s">
        <v>4</v>
      </c>
      <c r="O3" s="197" t="s">
        <v>29</v>
      </c>
    </row>
    <row r="4" spans="1:15" s="11" customFormat="1" ht="62.25" customHeight="1">
      <c r="A4" s="200"/>
      <c r="B4" s="201"/>
      <c r="C4" s="200"/>
      <c r="D4" s="202"/>
      <c r="E4" s="204"/>
      <c r="F4" s="201"/>
      <c r="G4" s="201"/>
      <c r="H4" s="201"/>
      <c r="I4" s="201"/>
      <c r="J4" s="201"/>
      <c r="K4" s="110" t="s">
        <v>19</v>
      </c>
      <c r="L4" s="111">
        <v>0.75</v>
      </c>
      <c r="M4" s="112">
        <v>0.5</v>
      </c>
      <c r="N4" s="199"/>
      <c r="O4" s="199"/>
    </row>
    <row r="5" spans="1:15" ht="25.5">
      <c r="A5" s="35" t="s">
        <v>67</v>
      </c>
      <c r="B5" s="39" t="s">
        <v>68</v>
      </c>
      <c r="C5" s="39" t="s">
        <v>69</v>
      </c>
      <c r="D5" s="37" t="s">
        <v>70</v>
      </c>
      <c r="E5" s="39" t="s">
        <v>71</v>
      </c>
      <c r="F5" s="38" t="s">
        <v>72</v>
      </c>
      <c r="G5" s="39" t="s">
        <v>73</v>
      </c>
      <c r="H5" s="39" t="s">
        <v>5</v>
      </c>
      <c r="I5" s="53">
        <v>180.62</v>
      </c>
      <c r="J5" s="54">
        <v>209.07</v>
      </c>
      <c r="K5" s="55">
        <v>209.07</v>
      </c>
      <c r="L5" s="54">
        <v>156.8</v>
      </c>
      <c r="M5" s="54">
        <v>104.54</v>
      </c>
      <c r="N5" s="54" t="s">
        <v>74</v>
      </c>
      <c r="O5" s="56"/>
    </row>
    <row r="6" spans="1:15" ht="25.5">
      <c r="A6" s="35" t="s">
        <v>75</v>
      </c>
      <c r="B6" s="39" t="s">
        <v>76</v>
      </c>
      <c r="C6" s="39" t="s">
        <v>77</v>
      </c>
      <c r="D6" s="37" t="s">
        <v>78</v>
      </c>
      <c r="E6" s="39" t="s">
        <v>79</v>
      </c>
      <c r="F6" s="38" t="s">
        <v>80</v>
      </c>
      <c r="G6" s="39" t="s">
        <v>81</v>
      </c>
      <c r="H6" s="39" t="s">
        <v>5</v>
      </c>
      <c r="I6" s="53">
        <v>149.44</v>
      </c>
      <c r="J6" s="54">
        <v>174.15</v>
      </c>
      <c r="K6" s="55">
        <v>174.15</v>
      </c>
      <c r="L6" s="54">
        <v>130.61</v>
      </c>
      <c r="M6" s="54">
        <v>87.08</v>
      </c>
      <c r="N6" s="54" t="s">
        <v>8</v>
      </c>
      <c r="O6" s="56"/>
    </row>
    <row r="7" spans="1:15" s="119" customFormat="1" ht="25.5">
      <c r="A7" s="99" t="s">
        <v>99</v>
      </c>
      <c r="B7" s="106" t="s">
        <v>138</v>
      </c>
      <c r="C7" s="106" t="s">
        <v>139</v>
      </c>
      <c r="D7" s="107" t="s">
        <v>140</v>
      </c>
      <c r="E7" s="106" t="s">
        <v>141</v>
      </c>
      <c r="F7" s="114" t="s">
        <v>6</v>
      </c>
      <c r="G7" s="115" t="s">
        <v>58</v>
      </c>
      <c r="H7" s="106" t="s">
        <v>127</v>
      </c>
      <c r="I7" s="116">
        <v>5.6</v>
      </c>
      <c r="J7" s="116">
        <v>7.82</v>
      </c>
      <c r="K7" s="117">
        <v>7.82</v>
      </c>
      <c r="L7" s="116">
        <v>5.87</v>
      </c>
      <c r="M7" s="116">
        <v>3.91</v>
      </c>
      <c r="N7" s="106" t="s">
        <v>89</v>
      </c>
      <c r="O7" s="118" t="s">
        <v>144</v>
      </c>
    </row>
    <row r="8" spans="1:15" s="119" customFormat="1" ht="12.75">
      <c r="A8" s="100"/>
      <c r="B8" s="58" t="s">
        <v>138</v>
      </c>
      <c r="C8" s="58" t="s">
        <v>142</v>
      </c>
      <c r="D8" s="97" t="s">
        <v>143</v>
      </c>
      <c r="E8" s="58" t="s">
        <v>141</v>
      </c>
      <c r="F8" s="120" t="s">
        <v>6</v>
      </c>
      <c r="G8" s="61" t="s">
        <v>58</v>
      </c>
      <c r="H8" s="58" t="s">
        <v>127</v>
      </c>
      <c r="I8" s="121">
        <v>11.75</v>
      </c>
      <c r="J8" s="121">
        <v>15.77</v>
      </c>
      <c r="K8" s="122">
        <v>7.82</v>
      </c>
      <c r="L8" s="121">
        <v>5.87</v>
      </c>
      <c r="M8" s="121">
        <v>3.91</v>
      </c>
      <c r="N8" s="58" t="s">
        <v>89</v>
      </c>
      <c r="O8" s="123" t="s">
        <v>128</v>
      </c>
    </row>
    <row r="9" spans="1:15" s="119" customFormat="1" ht="12.75">
      <c r="A9" s="100"/>
      <c r="B9" s="58" t="s">
        <v>138</v>
      </c>
      <c r="C9" s="58" t="s">
        <v>145</v>
      </c>
      <c r="D9" s="97" t="s">
        <v>146</v>
      </c>
      <c r="E9" s="58" t="s">
        <v>147</v>
      </c>
      <c r="F9" s="120" t="s">
        <v>6</v>
      </c>
      <c r="G9" s="61" t="s">
        <v>58</v>
      </c>
      <c r="H9" s="58" t="s">
        <v>103</v>
      </c>
      <c r="I9" s="121">
        <v>6.59</v>
      </c>
      <c r="J9" s="121">
        <v>9.12</v>
      </c>
      <c r="K9" s="122">
        <v>8.38</v>
      </c>
      <c r="L9" s="121">
        <v>6.29</v>
      </c>
      <c r="M9" s="121">
        <v>4.19</v>
      </c>
      <c r="N9" s="58" t="s">
        <v>89</v>
      </c>
      <c r="O9" s="123" t="s">
        <v>128</v>
      </c>
    </row>
    <row r="10" spans="1:15" s="119" customFormat="1" ht="12.75">
      <c r="A10" s="100"/>
      <c r="B10" s="58" t="s">
        <v>138</v>
      </c>
      <c r="C10" s="58" t="s">
        <v>148</v>
      </c>
      <c r="D10" s="97" t="s">
        <v>149</v>
      </c>
      <c r="E10" s="58" t="s">
        <v>150</v>
      </c>
      <c r="F10" s="120" t="s">
        <v>6</v>
      </c>
      <c r="G10" s="61" t="s">
        <v>58</v>
      </c>
      <c r="H10" s="58" t="s">
        <v>103</v>
      </c>
      <c r="I10" s="121">
        <v>8.89</v>
      </c>
      <c r="J10" s="121">
        <v>12.08</v>
      </c>
      <c r="K10" s="122">
        <v>8.38</v>
      </c>
      <c r="L10" s="121">
        <v>6.29</v>
      </c>
      <c r="M10" s="121">
        <v>4.19</v>
      </c>
      <c r="N10" s="58" t="s">
        <v>89</v>
      </c>
      <c r="O10" s="123" t="s">
        <v>128</v>
      </c>
    </row>
    <row r="11" spans="1:15" s="119" customFormat="1" ht="12.75">
      <c r="A11" s="108"/>
      <c r="B11" s="67" t="s">
        <v>138</v>
      </c>
      <c r="C11" s="67" t="s">
        <v>151</v>
      </c>
      <c r="D11" s="109" t="s">
        <v>152</v>
      </c>
      <c r="E11" s="67" t="s">
        <v>153</v>
      </c>
      <c r="F11" s="124" t="s">
        <v>6</v>
      </c>
      <c r="G11" s="70" t="s">
        <v>58</v>
      </c>
      <c r="H11" s="67" t="s">
        <v>103</v>
      </c>
      <c r="I11" s="125">
        <v>10.12</v>
      </c>
      <c r="J11" s="125">
        <v>13.68</v>
      </c>
      <c r="K11" s="126">
        <v>8.38</v>
      </c>
      <c r="L11" s="125">
        <v>6.29</v>
      </c>
      <c r="M11" s="125">
        <v>4.19</v>
      </c>
      <c r="N11" s="67" t="s">
        <v>89</v>
      </c>
      <c r="O11" s="127" t="s">
        <v>128</v>
      </c>
    </row>
    <row r="12" spans="1:15" s="119" customFormat="1" ht="12.75">
      <c r="A12" s="163"/>
      <c r="B12" s="164"/>
      <c r="C12" s="164"/>
      <c r="D12" s="163"/>
      <c r="E12" s="164"/>
      <c r="F12" s="165"/>
      <c r="G12" s="166"/>
      <c r="H12" s="164"/>
      <c r="I12" s="167"/>
      <c r="J12" s="167"/>
      <c r="K12" s="168"/>
      <c r="L12" s="167"/>
      <c r="M12" s="167"/>
      <c r="N12" s="164"/>
      <c r="O12" s="164"/>
    </row>
    <row r="13" spans="1:15" s="119" customFormat="1" ht="12.75">
      <c r="A13" s="163"/>
      <c r="B13" s="164"/>
      <c r="C13" s="164"/>
      <c r="D13" s="163"/>
      <c r="E13" s="164"/>
      <c r="F13" s="165"/>
      <c r="G13" s="166"/>
      <c r="H13" s="164"/>
      <c r="I13" s="167"/>
      <c r="J13" s="167"/>
      <c r="K13" s="168"/>
      <c r="L13" s="167"/>
      <c r="M13" s="167"/>
      <c r="N13" s="164"/>
      <c r="O13" s="164"/>
    </row>
    <row r="14" spans="1:15" s="119" customFormat="1" ht="12.75">
      <c r="A14" s="163"/>
      <c r="B14" s="164"/>
      <c r="C14" s="164"/>
      <c r="D14" s="163"/>
      <c r="E14" s="164"/>
      <c r="F14" s="165"/>
      <c r="G14" s="166"/>
      <c r="H14" s="164"/>
      <c r="I14" s="167"/>
      <c r="J14" s="167"/>
      <c r="K14" s="168"/>
      <c r="L14" s="167"/>
      <c r="M14" s="167"/>
      <c r="N14" s="164"/>
      <c r="O14" s="164"/>
    </row>
    <row r="15" spans="1:15" s="119" customFormat="1" ht="12.75">
      <c r="A15" s="163"/>
      <c r="B15" s="164"/>
      <c r="C15" s="164"/>
      <c r="D15" s="163"/>
      <c r="E15" s="164"/>
      <c r="F15" s="165"/>
      <c r="G15" s="166"/>
      <c r="H15" s="164"/>
      <c r="I15" s="167"/>
      <c r="J15" s="167"/>
      <c r="K15" s="168"/>
      <c r="L15" s="167"/>
      <c r="M15" s="167"/>
      <c r="N15" s="164"/>
      <c r="O15" s="164"/>
    </row>
    <row r="16" spans="1:15" ht="12.75">
      <c r="A16" s="128"/>
      <c r="B16" s="129"/>
      <c r="C16" s="129"/>
      <c r="D16" s="130"/>
      <c r="E16" s="129"/>
      <c r="F16" s="131"/>
      <c r="G16" s="132"/>
      <c r="H16" s="129"/>
      <c r="I16" s="133"/>
      <c r="J16" s="133"/>
      <c r="K16" s="134"/>
      <c r="L16" s="133"/>
      <c r="M16" s="133"/>
      <c r="N16" s="129"/>
      <c r="O16" s="129"/>
    </row>
    <row r="19" spans="1:10" s="41" customFormat="1" ht="15.75">
      <c r="A19" s="183" t="s">
        <v>30</v>
      </c>
      <c r="B19" s="183"/>
      <c r="C19" s="184"/>
      <c r="D19" s="185"/>
      <c r="E19" s="40"/>
      <c r="G19" s="40"/>
      <c r="H19" s="183" t="s">
        <v>31</v>
      </c>
      <c r="I19" s="185"/>
      <c r="J19" s="185"/>
    </row>
    <row r="20" spans="1:10" s="41" customFormat="1" ht="17.25" customHeight="1">
      <c r="A20" s="139"/>
      <c r="B20" s="139"/>
      <c r="C20" s="140"/>
      <c r="D20" s="141"/>
      <c r="E20" s="40"/>
      <c r="G20" s="40"/>
      <c r="H20" s="139"/>
      <c r="I20" s="141"/>
      <c r="J20" s="141"/>
    </row>
    <row r="21" spans="1:10" s="41" customFormat="1" ht="17.25" customHeight="1">
      <c r="A21" s="139"/>
      <c r="B21" s="139"/>
      <c r="C21" s="140"/>
      <c r="D21" s="141"/>
      <c r="E21" s="40"/>
      <c r="G21" s="40"/>
      <c r="H21" s="139"/>
      <c r="I21" s="141"/>
      <c r="J21" s="141"/>
    </row>
    <row r="22" spans="1:10" s="41" customFormat="1" ht="17.25" customHeight="1">
      <c r="A22" s="139"/>
      <c r="B22" s="139"/>
      <c r="C22" s="140"/>
      <c r="D22" s="141"/>
      <c r="E22" s="40"/>
      <c r="G22" s="40"/>
      <c r="H22" s="139"/>
      <c r="I22" s="141"/>
      <c r="J22" s="141"/>
    </row>
    <row r="23" spans="1:8" s="41" customFormat="1" ht="17.25" customHeight="1">
      <c r="A23" s="78"/>
      <c r="B23" s="78"/>
      <c r="C23" s="78"/>
      <c r="D23" s="77"/>
      <c r="E23" s="42"/>
      <c r="F23" s="40"/>
      <c r="G23" s="40"/>
      <c r="H23" s="40"/>
    </row>
    <row r="24" spans="1:8" s="41" customFormat="1" ht="17.25" customHeight="1">
      <c r="A24" s="43" t="s">
        <v>32</v>
      </c>
      <c r="B24" s="44"/>
      <c r="C24" s="44"/>
      <c r="D24" s="45"/>
      <c r="E24" s="42"/>
      <c r="F24" s="11"/>
      <c r="G24" s="11"/>
      <c r="H24" s="11"/>
    </row>
    <row r="25" spans="1:5" s="8" customFormat="1" ht="15">
      <c r="A25" s="43" t="s">
        <v>33</v>
      </c>
      <c r="E25" s="9"/>
    </row>
    <row r="26" spans="1:6" s="8" customFormat="1" ht="15">
      <c r="A26" s="43" t="s">
        <v>34</v>
      </c>
      <c r="F26" s="10"/>
    </row>
  </sheetData>
  <sheetProtection/>
  <mergeCells count="17">
    <mergeCell ref="K3:M3"/>
    <mergeCell ref="N3:N4"/>
    <mergeCell ref="O3:O4"/>
    <mergeCell ref="A19:D19"/>
    <mergeCell ref="H19:J19"/>
    <mergeCell ref="J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r:id="rId1"/>
  <headerFooter>
    <oddFooter>&amp;C&amp;"Times New Roman,Regular"&amp;9&amp;P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K1" sqref="K1:O1"/>
    </sheetView>
  </sheetViews>
  <sheetFormatPr defaultColWidth="9.140625" defaultRowHeight="15"/>
  <cols>
    <col min="1" max="1" width="13.7109375" style="4" customWidth="1"/>
    <col min="2" max="2" width="9.7109375" style="1" customWidth="1"/>
    <col min="3" max="3" width="14.140625" style="1" customWidth="1"/>
    <col min="4" max="4" width="14.140625" style="4" customWidth="1"/>
    <col min="5" max="5" width="3.7109375" style="1" customWidth="1"/>
    <col min="6" max="6" width="18.8515625" style="3" customWidth="1"/>
    <col min="7" max="7" width="8.57421875" style="3" customWidth="1"/>
    <col min="8" max="8" width="5.421875" style="1" customWidth="1"/>
    <col min="9" max="9" width="6.8515625" style="1" customWidth="1"/>
    <col min="10" max="10" width="6.7109375" style="1" customWidth="1"/>
    <col min="11" max="11" width="8.00390625" style="1" customWidth="1"/>
    <col min="12" max="12" width="6.57421875" style="2" customWidth="1"/>
    <col min="13" max="13" width="6.57421875" style="1" customWidth="1"/>
    <col min="14" max="14" width="3.7109375" style="1" customWidth="1"/>
    <col min="15" max="15" width="3.8515625" style="1" customWidth="1"/>
    <col min="16" max="16384" width="9.140625" style="3" customWidth="1"/>
  </cols>
  <sheetData>
    <row r="1" spans="1:15" s="7" customFormat="1" ht="66" customHeight="1">
      <c r="A1" s="5"/>
      <c r="B1" s="6"/>
      <c r="C1" s="6"/>
      <c r="G1" s="6"/>
      <c r="H1" s="6"/>
      <c r="I1" s="6"/>
      <c r="K1" s="205" t="s">
        <v>168</v>
      </c>
      <c r="L1" s="206"/>
      <c r="M1" s="206"/>
      <c r="N1" s="206"/>
      <c r="O1" s="206"/>
    </row>
    <row r="2" spans="1:15" s="14" customFormat="1" ht="17.25" customHeight="1">
      <c r="A2" s="207" t="s">
        <v>37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14" customFormat="1" ht="51" customHeight="1">
      <c r="A3" s="208" t="s">
        <v>9</v>
      </c>
      <c r="B3" s="210" t="s">
        <v>25</v>
      </c>
      <c r="C3" s="208" t="s">
        <v>17</v>
      </c>
      <c r="D3" s="212" t="s">
        <v>10</v>
      </c>
      <c r="E3" s="214" t="s">
        <v>0</v>
      </c>
      <c r="F3" s="210" t="s">
        <v>1</v>
      </c>
      <c r="G3" s="210" t="s">
        <v>35</v>
      </c>
      <c r="H3" s="210" t="s">
        <v>11</v>
      </c>
      <c r="I3" s="210" t="s">
        <v>27</v>
      </c>
      <c r="J3" s="210" t="s">
        <v>28</v>
      </c>
      <c r="K3" s="216" t="s">
        <v>3</v>
      </c>
      <c r="L3" s="217"/>
      <c r="M3" s="218"/>
      <c r="N3" s="219" t="s">
        <v>4</v>
      </c>
      <c r="O3" s="219" t="s">
        <v>29</v>
      </c>
    </row>
    <row r="4" spans="1:15" s="14" customFormat="1" ht="62.25" customHeight="1">
      <c r="A4" s="209"/>
      <c r="B4" s="211"/>
      <c r="C4" s="209"/>
      <c r="D4" s="213"/>
      <c r="E4" s="215"/>
      <c r="F4" s="211"/>
      <c r="G4" s="211"/>
      <c r="H4" s="211"/>
      <c r="I4" s="211"/>
      <c r="J4" s="211"/>
      <c r="K4" s="15" t="s">
        <v>19</v>
      </c>
      <c r="L4" s="16">
        <v>0.75</v>
      </c>
      <c r="M4" s="17">
        <v>0.5</v>
      </c>
      <c r="N4" s="220"/>
      <c r="O4" s="220"/>
    </row>
    <row r="5" spans="1:15" s="14" customFormat="1" ht="25.5">
      <c r="A5" s="94" t="s">
        <v>104</v>
      </c>
      <c r="B5" s="82" t="s">
        <v>105</v>
      </c>
      <c r="C5" s="82" t="s">
        <v>106</v>
      </c>
      <c r="D5" s="83" t="s">
        <v>111</v>
      </c>
      <c r="E5" s="84" t="s">
        <v>112</v>
      </c>
      <c r="F5" s="85" t="s">
        <v>113</v>
      </c>
      <c r="G5" s="84" t="s">
        <v>114</v>
      </c>
      <c r="H5" s="84" t="s">
        <v>115</v>
      </c>
      <c r="I5" s="84">
        <v>436.64</v>
      </c>
      <c r="J5" s="86">
        <v>495.81</v>
      </c>
      <c r="K5" s="86">
        <v>495.81</v>
      </c>
      <c r="L5" s="64">
        <v>371.86</v>
      </c>
      <c r="M5" s="63">
        <v>247.91</v>
      </c>
      <c r="N5" s="63" t="s">
        <v>8</v>
      </c>
      <c r="O5" s="65"/>
    </row>
    <row r="6" spans="1:15" ht="38.25">
      <c r="A6" s="95"/>
      <c r="B6" s="87" t="s">
        <v>105</v>
      </c>
      <c r="C6" s="87" t="s">
        <v>109</v>
      </c>
      <c r="D6" s="88" t="s">
        <v>111</v>
      </c>
      <c r="E6" s="89" t="s">
        <v>112</v>
      </c>
      <c r="F6" s="90" t="s">
        <v>118</v>
      </c>
      <c r="G6" s="89" t="s">
        <v>119</v>
      </c>
      <c r="H6" s="89" t="s">
        <v>115</v>
      </c>
      <c r="I6" s="89">
        <v>171.03</v>
      </c>
      <c r="J6" s="91">
        <v>198.33</v>
      </c>
      <c r="K6" s="91">
        <v>198.33</v>
      </c>
      <c r="L6" s="62">
        <v>148.75</v>
      </c>
      <c r="M6" s="57">
        <v>99.17</v>
      </c>
      <c r="N6" s="57" t="s">
        <v>8</v>
      </c>
      <c r="O6" s="66"/>
    </row>
    <row r="7" spans="1:15" ht="38.25">
      <c r="A7" s="95"/>
      <c r="B7" s="87" t="s">
        <v>105</v>
      </c>
      <c r="C7" s="87" t="s">
        <v>110</v>
      </c>
      <c r="D7" s="88" t="s">
        <v>111</v>
      </c>
      <c r="E7" s="89" t="s">
        <v>112</v>
      </c>
      <c r="F7" s="90" t="s">
        <v>120</v>
      </c>
      <c r="G7" s="89" t="s">
        <v>121</v>
      </c>
      <c r="H7" s="89" t="s">
        <v>115</v>
      </c>
      <c r="I7" s="89">
        <v>436.64</v>
      </c>
      <c r="J7" s="91">
        <v>495.81</v>
      </c>
      <c r="K7" s="91">
        <v>495.81</v>
      </c>
      <c r="L7" s="62">
        <v>371.86</v>
      </c>
      <c r="M7" s="57">
        <v>247.91</v>
      </c>
      <c r="N7" s="57" t="s">
        <v>8</v>
      </c>
      <c r="O7" s="66"/>
    </row>
    <row r="8" spans="1:15" s="14" customFormat="1" ht="25.5">
      <c r="A8" s="95"/>
      <c r="B8" s="87" t="s">
        <v>105</v>
      </c>
      <c r="C8" s="87" t="s">
        <v>107</v>
      </c>
      <c r="D8" s="88" t="s">
        <v>111</v>
      </c>
      <c r="E8" s="89" t="s">
        <v>112</v>
      </c>
      <c r="F8" s="90" t="s">
        <v>113</v>
      </c>
      <c r="G8" s="89" t="s">
        <v>116</v>
      </c>
      <c r="H8" s="89" t="s">
        <v>115</v>
      </c>
      <c r="I8" s="89">
        <v>873.47</v>
      </c>
      <c r="J8" s="91">
        <v>985.06</v>
      </c>
      <c r="K8" s="91">
        <v>985.06</v>
      </c>
      <c r="L8" s="62">
        <v>738.8</v>
      </c>
      <c r="M8" s="57">
        <v>492.53</v>
      </c>
      <c r="N8" s="57" t="s">
        <v>8</v>
      </c>
      <c r="O8" s="66"/>
    </row>
    <row r="9" spans="1:15" ht="38.25">
      <c r="A9" s="96"/>
      <c r="B9" s="79" t="s">
        <v>105</v>
      </c>
      <c r="C9" s="79" t="s">
        <v>108</v>
      </c>
      <c r="D9" s="92" t="s">
        <v>111</v>
      </c>
      <c r="E9" s="80" t="s">
        <v>112</v>
      </c>
      <c r="F9" s="93" t="s">
        <v>117</v>
      </c>
      <c r="G9" s="80" t="s">
        <v>116</v>
      </c>
      <c r="H9" s="80" t="s">
        <v>115</v>
      </c>
      <c r="I9" s="80">
        <v>873.47</v>
      </c>
      <c r="J9" s="81">
        <v>985.06</v>
      </c>
      <c r="K9" s="81">
        <v>985.06</v>
      </c>
      <c r="L9" s="72">
        <v>738.8</v>
      </c>
      <c r="M9" s="71">
        <v>492.53</v>
      </c>
      <c r="N9" s="71" t="s">
        <v>8</v>
      </c>
      <c r="O9" s="73"/>
    </row>
    <row r="10" ht="15">
      <c r="A10"/>
    </row>
    <row r="12" spans="1:11" s="20" customFormat="1" ht="15.75">
      <c r="A12" s="221" t="s">
        <v>30</v>
      </c>
      <c r="B12" s="221"/>
      <c r="C12" s="222"/>
      <c r="D12" s="223"/>
      <c r="E12" s="18"/>
      <c r="J12" s="221" t="s">
        <v>31</v>
      </c>
      <c r="K12" s="206"/>
    </row>
    <row r="13" spans="1:8" s="20" customFormat="1" ht="15.75">
      <c r="A13" s="19"/>
      <c r="B13" s="19"/>
      <c r="C13" s="19"/>
      <c r="D13" s="21"/>
      <c r="E13" s="22"/>
      <c r="F13" s="18"/>
      <c r="G13" s="18"/>
      <c r="H13" s="18"/>
    </row>
    <row r="14" spans="1:8" s="20" customFormat="1" ht="13.5" customHeight="1">
      <c r="A14" s="19"/>
      <c r="B14" s="19"/>
      <c r="C14" s="19"/>
      <c r="D14" s="21"/>
      <c r="E14" s="22"/>
      <c r="F14" s="18"/>
      <c r="G14" s="18"/>
      <c r="H14" s="18"/>
    </row>
    <row r="15" spans="1:8" s="27" customFormat="1" ht="12" customHeight="1">
      <c r="A15" s="23" t="s">
        <v>32</v>
      </c>
      <c r="B15" s="24"/>
      <c r="C15" s="24"/>
      <c r="D15" s="25"/>
      <c r="E15" s="26"/>
      <c r="F15" s="14"/>
      <c r="G15" s="14"/>
      <c r="H15" s="14"/>
    </row>
    <row r="16" spans="1:5" ht="12" customHeight="1">
      <c r="A16" s="23" t="s">
        <v>33</v>
      </c>
      <c r="E16" s="28"/>
    </row>
    <row r="17" spans="1:6" ht="15">
      <c r="A17" s="23" t="s">
        <v>34</v>
      </c>
      <c r="D17" s="29"/>
      <c r="F17" s="30"/>
    </row>
  </sheetData>
  <sheetProtection/>
  <mergeCells count="17">
    <mergeCell ref="A12:D12"/>
    <mergeCell ref="J12:K12"/>
    <mergeCell ref="K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  <mergeCell ref="O3:O4"/>
  </mergeCells>
  <printOptions/>
  <pageMargins left="0.31496062992125984" right="0.31496062992125984" top="0.5511811023622047" bottom="0.5511811023622047" header="0.31496062992125984" footer="0.31496062992125984"/>
  <pageSetup fitToHeight="0" horizontalDpi="600" verticalDpi="600" orientation="landscape" r:id="rId1"/>
  <headerFooter>
    <oddFooter>&amp;C&amp;"Times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4.57421875" style="8" customWidth="1"/>
    <col min="2" max="2" width="9.140625" style="8" customWidth="1"/>
    <col min="3" max="4" width="13.00390625" style="8" customWidth="1"/>
    <col min="5" max="5" width="12.28125" style="8" customWidth="1"/>
    <col min="6" max="6" width="4.140625" style="8" customWidth="1"/>
    <col min="7" max="7" width="16.57421875" style="8" customWidth="1"/>
    <col min="8" max="8" width="6.57421875" style="8" customWidth="1"/>
    <col min="9" max="9" width="5.57421875" style="8" customWidth="1"/>
    <col min="10" max="10" width="7.28125" style="8" customWidth="1"/>
    <col min="11" max="11" width="8.00390625" style="8" customWidth="1"/>
    <col min="12" max="12" width="7.140625" style="8" customWidth="1"/>
    <col min="13" max="14" width="6.57421875" style="8" customWidth="1"/>
    <col min="15" max="16" width="3.7109375" style="8" customWidth="1"/>
    <col min="17" max="17" width="16.8515625" style="8" customWidth="1"/>
    <col min="18" max="16384" width="9.140625" style="8" customWidth="1"/>
  </cols>
  <sheetData>
    <row r="1" spans="2:16" ht="62.25" customHeight="1">
      <c r="B1" s="9"/>
      <c r="C1" s="9"/>
      <c r="D1" s="9"/>
      <c r="E1" s="9"/>
      <c r="F1" s="10"/>
      <c r="L1" s="186" t="s">
        <v>169</v>
      </c>
      <c r="M1" s="185"/>
      <c r="N1" s="185"/>
      <c r="O1" s="185"/>
      <c r="P1" s="185"/>
    </row>
    <row r="2" spans="1:16" s="11" customFormat="1" ht="15.75">
      <c r="A2" s="187" t="s">
        <v>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7.75" customHeight="1">
      <c r="A3" s="224" t="s">
        <v>9</v>
      </c>
      <c r="B3" s="224" t="s">
        <v>21</v>
      </c>
      <c r="C3" s="224" t="s">
        <v>17</v>
      </c>
      <c r="D3" s="224" t="s">
        <v>22</v>
      </c>
      <c r="E3" s="224" t="s">
        <v>10</v>
      </c>
      <c r="F3" s="203" t="s">
        <v>0</v>
      </c>
      <c r="G3" s="224" t="s">
        <v>1</v>
      </c>
      <c r="H3" s="224" t="s">
        <v>18</v>
      </c>
      <c r="I3" s="224" t="s">
        <v>11</v>
      </c>
      <c r="J3" s="224" t="s">
        <v>15</v>
      </c>
      <c r="K3" s="224" t="s">
        <v>2</v>
      </c>
      <c r="L3" s="227" t="s">
        <v>3</v>
      </c>
      <c r="M3" s="228"/>
      <c r="N3" s="228"/>
      <c r="O3" s="203" t="s">
        <v>4</v>
      </c>
      <c r="P3" s="203" t="s">
        <v>23</v>
      </c>
    </row>
    <row r="4" spans="1:16" ht="77.25" customHeight="1">
      <c r="A4" s="225"/>
      <c r="B4" s="225"/>
      <c r="C4" s="225"/>
      <c r="D4" s="225"/>
      <c r="E4" s="226"/>
      <c r="F4" s="204"/>
      <c r="G4" s="225"/>
      <c r="H4" s="225"/>
      <c r="I4" s="225"/>
      <c r="J4" s="225"/>
      <c r="K4" s="225"/>
      <c r="L4" s="12" t="s">
        <v>12</v>
      </c>
      <c r="M4" s="13" t="s">
        <v>13</v>
      </c>
      <c r="N4" s="13" t="s">
        <v>14</v>
      </c>
      <c r="O4" s="204"/>
      <c r="P4" s="204"/>
    </row>
    <row r="5" spans="1:16" s="142" customFormat="1" ht="12.75">
      <c r="A5" s="35" t="s">
        <v>45</v>
      </c>
      <c r="B5" s="36" t="s">
        <v>46</v>
      </c>
      <c r="C5" s="36" t="s">
        <v>47</v>
      </c>
      <c r="D5" s="36" t="s">
        <v>50</v>
      </c>
      <c r="E5" s="37" t="s">
        <v>48</v>
      </c>
      <c r="F5" s="36" t="s">
        <v>49</v>
      </c>
      <c r="G5" s="38" t="s">
        <v>6</v>
      </c>
      <c r="H5" s="39" t="s">
        <v>5</v>
      </c>
      <c r="I5" s="39" t="s">
        <v>7</v>
      </c>
      <c r="J5" s="160">
        <v>3.8</v>
      </c>
      <c r="K5" s="160">
        <v>5.34</v>
      </c>
      <c r="L5" s="161">
        <v>5.34</v>
      </c>
      <c r="M5" s="160">
        <f>ROUND(K5*0.75,2)</f>
        <v>4.01</v>
      </c>
      <c r="N5" s="160">
        <f>ROUND(J5*0.5,2)</f>
        <v>1.9</v>
      </c>
      <c r="O5" s="36" t="s">
        <v>8</v>
      </c>
      <c r="P5" s="162"/>
    </row>
    <row r="12" spans="1:10" s="41" customFormat="1" ht="15.75">
      <c r="A12" s="183" t="s">
        <v>30</v>
      </c>
      <c r="B12" s="183"/>
      <c r="C12" s="184"/>
      <c r="D12" s="185"/>
      <c r="E12" s="40"/>
      <c r="G12" s="141"/>
      <c r="H12" s="183" t="s">
        <v>31</v>
      </c>
      <c r="I12" s="185"/>
      <c r="J12" s="185"/>
    </row>
    <row r="13" spans="1:8" s="41" customFormat="1" ht="15.75">
      <c r="A13" s="139"/>
      <c r="B13" s="139"/>
      <c r="C13" s="139"/>
      <c r="D13" s="141"/>
      <c r="E13" s="42"/>
      <c r="F13" s="40"/>
      <c r="G13" s="40"/>
      <c r="H13" s="40"/>
    </row>
    <row r="14" spans="1:8" s="41" customFormat="1" ht="15.75">
      <c r="A14" s="139"/>
      <c r="B14" s="139"/>
      <c r="C14" s="139"/>
      <c r="D14" s="141"/>
      <c r="E14" s="42"/>
      <c r="F14" s="40"/>
      <c r="G14" s="40"/>
      <c r="H14" s="40"/>
    </row>
    <row r="15" spans="1:8" s="41" customFormat="1" ht="15.75">
      <c r="A15" s="139"/>
      <c r="B15" s="139"/>
      <c r="C15" s="139"/>
      <c r="D15" s="141"/>
      <c r="E15" s="42"/>
      <c r="F15" s="40"/>
      <c r="G15" s="40"/>
      <c r="H15" s="40"/>
    </row>
    <row r="16" spans="1:8" s="41" customFormat="1" ht="15.75">
      <c r="A16" s="139"/>
      <c r="B16" s="139"/>
      <c r="C16" s="139"/>
      <c r="D16" s="141"/>
      <c r="E16" s="42"/>
      <c r="F16" s="40"/>
      <c r="G16" s="40"/>
      <c r="H16" s="40"/>
    </row>
    <row r="17" spans="1:8" s="41" customFormat="1" ht="15.75">
      <c r="A17" s="139"/>
      <c r="B17" s="139"/>
      <c r="C17" s="139"/>
      <c r="D17" s="141"/>
      <c r="E17" s="42"/>
      <c r="F17" s="40"/>
      <c r="G17" s="40"/>
      <c r="H17" s="40"/>
    </row>
    <row r="18" spans="1:8" s="41" customFormat="1" ht="12.75">
      <c r="A18" s="43" t="s">
        <v>32</v>
      </c>
      <c r="B18" s="44"/>
      <c r="C18" s="44"/>
      <c r="D18" s="45"/>
      <c r="E18" s="42"/>
      <c r="F18" s="11"/>
      <c r="G18" s="11"/>
      <c r="H18" s="11"/>
    </row>
    <row r="19" spans="1:5" ht="15">
      <c r="A19" s="43" t="s">
        <v>33</v>
      </c>
      <c r="E19" s="9"/>
    </row>
    <row r="20" spans="1:6" ht="15">
      <c r="A20" s="43" t="s">
        <v>34</v>
      </c>
      <c r="F20" s="10"/>
    </row>
  </sheetData>
  <sheetProtection/>
  <mergeCells count="18">
    <mergeCell ref="K3:K4"/>
    <mergeCell ref="L3:N3"/>
    <mergeCell ref="F3:F4"/>
    <mergeCell ref="L1:P1"/>
    <mergeCell ref="A2:P2"/>
    <mergeCell ref="O3:O4"/>
    <mergeCell ref="P3:P4"/>
    <mergeCell ref="A12:D12"/>
    <mergeCell ref="H12:J12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I1" sqref="I1:M1"/>
    </sheetView>
  </sheetViews>
  <sheetFormatPr defaultColWidth="9.140625" defaultRowHeight="15"/>
  <cols>
    <col min="1" max="1" width="17.421875" style="34" customWidth="1"/>
    <col min="2" max="2" width="13.140625" style="34" customWidth="1"/>
    <col min="3" max="3" width="21.8515625" style="34" customWidth="1"/>
    <col min="4" max="4" width="4.140625" style="34" customWidth="1"/>
    <col min="5" max="5" width="18.57421875" style="34" customWidth="1"/>
    <col min="6" max="6" width="9.28125" style="34" customWidth="1"/>
    <col min="7" max="7" width="5.421875" style="34" customWidth="1"/>
    <col min="8" max="8" width="8.00390625" style="34" customWidth="1"/>
    <col min="9" max="9" width="8.421875" style="34" customWidth="1"/>
    <col min="10" max="10" width="6.7109375" style="34" customWidth="1"/>
    <col min="11" max="12" width="6.28125" style="34" customWidth="1"/>
    <col min="13" max="13" width="2.8515625" style="34" customWidth="1"/>
    <col min="14" max="16384" width="9.140625" style="34" customWidth="1"/>
  </cols>
  <sheetData>
    <row r="1" spans="1:13" s="33" customFormat="1" ht="67.5" customHeight="1">
      <c r="A1" s="31"/>
      <c r="B1" s="32"/>
      <c r="C1" s="32"/>
      <c r="G1" s="32"/>
      <c r="H1" s="32"/>
      <c r="I1" s="186" t="s">
        <v>170</v>
      </c>
      <c r="J1" s="229"/>
      <c r="K1" s="229"/>
      <c r="L1" s="229"/>
      <c r="M1" s="229"/>
    </row>
    <row r="2" spans="1:13" ht="15">
      <c r="A2" s="230" t="s">
        <v>16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33" customHeight="1">
      <c r="A3" s="231" t="s">
        <v>9</v>
      </c>
      <c r="B3" s="231" t="s">
        <v>17</v>
      </c>
      <c r="C3" s="233" t="s">
        <v>10</v>
      </c>
      <c r="D3" s="203" t="s">
        <v>0</v>
      </c>
      <c r="E3" s="233" t="s">
        <v>1</v>
      </c>
      <c r="F3" s="233" t="s">
        <v>35</v>
      </c>
      <c r="G3" s="233" t="s">
        <v>11</v>
      </c>
      <c r="H3" s="235" t="s">
        <v>15</v>
      </c>
      <c r="I3" s="235" t="s">
        <v>2</v>
      </c>
      <c r="J3" s="237" t="s">
        <v>3</v>
      </c>
      <c r="K3" s="238"/>
      <c r="L3" s="239"/>
      <c r="M3" s="240" t="s">
        <v>4</v>
      </c>
    </row>
    <row r="4" spans="1:13" ht="63.75">
      <c r="A4" s="232"/>
      <c r="B4" s="232"/>
      <c r="C4" s="234"/>
      <c r="D4" s="204"/>
      <c r="E4" s="234"/>
      <c r="F4" s="234"/>
      <c r="G4" s="234"/>
      <c r="H4" s="236"/>
      <c r="I4" s="236"/>
      <c r="J4" s="46" t="s">
        <v>19</v>
      </c>
      <c r="K4" s="47" t="s">
        <v>13</v>
      </c>
      <c r="L4" s="47" t="s">
        <v>14</v>
      </c>
      <c r="M4" s="241"/>
    </row>
    <row r="5" spans="1:13" s="142" customFormat="1" ht="25.5">
      <c r="A5" s="35" t="s">
        <v>38</v>
      </c>
      <c r="B5" s="36" t="s">
        <v>39</v>
      </c>
      <c r="C5" s="37" t="s">
        <v>40</v>
      </c>
      <c r="D5" s="36" t="s">
        <v>41</v>
      </c>
      <c r="E5" s="38" t="s">
        <v>42</v>
      </c>
      <c r="F5" s="39" t="s">
        <v>43</v>
      </c>
      <c r="G5" s="39" t="s">
        <v>44</v>
      </c>
      <c r="H5" s="160">
        <v>10.4</v>
      </c>
      <c r="I5" s="160">
        <v>14.03</v>
      </c>
      <c r="J5" s="161">
        <v>14.03</v>
      </c>
      <c r="K5" s="160">
        <f>ROUND(J5*0.75,2)</f>
        <v>10.52</v>
      </c>
      <c r="L5" s="160">
        <f>ROUND(J5*0.5,2)</f>
        <v>7.02</v>
      </c>
      <c r="M5" s="169" t="s">
        <v>8</v>
      </c>
    </row>
    <row r="6" spans="1:13" s="142" customFormat="1" ht="15" customHeight="1">
      <c r="A6" s="74" t="s">
        <v>82</v>
      </c>
      <c r="B6" s="48" t="s">
        <v>83</v>
      </c>
      <c r="C6" s="49" t="s">
        <v>84</v>
      </c>
      <c r="D6" s="48" t="s">
        <v>85</v>
      </c>
      <c r="E6" s="50" t="s">
        <v>86</v>
      </c>
      <c r="F6" s="51" t="s">
        <v>87</v>
      </c>
      <c r="G6" s="51" t="s">
        <v>88</v>
      </c>
      <c r="H6" s="170">
        <v>13.97</v>
      </c>
      <c r="I6" s="170">
        <v>18.64</v>
      </c>
      <c r="J6" s="171">
        <v>17.19</v>
      </c>
      <c r="K6" s="170">
        <f>ROUND(J6*0.75,2)</f>
        <v>12.89</v>
      </c>
      <c r="L6" s="170">
        <f>ROUND(J6*0.5,2)</f>
        <v>8.6</v>
      </c>
      <c r="M6" s="172" t="s">
        <v>89</v>
      </c>
    </row>
    <row r="7" spans="1:13" s="142" customFormat="1" ht="15" customHeight="1">
      <c r="A7" s="75"/>
      <c r="B7" s="58" t="s">
        <v>90</v>
      </c>
      <c r="C7" s="59" t="s">
        <v>91</v>
      </c>
      <c r="D7" s="58" t="s">
        <v>85</v>
      </c>
      <c r="E7" s="60" t="s">
        <v>86</v>
      </c>
      <c r="F7" s="61" t="s">
        <v>92</v>
      </c>
      <c r="G7" s="61" t="s">
        <v>88</v>
      </c>
      <c r="H7" s="121">
        <v>26.39</v>
      </c>
      <c r="I7" s="121">
        <v>33.78</v>
      </c>
      <c r="J7" s="122">
        <v>31.26</v>
      </c>
      <c r="K7" s="121">
        <f>ROUND(J7*0.75,2)</f>
        <v>23.45</v>
      </c>
      <c r="L7" s="121">
        <f>ROUND(J7*0.5,2)</f>
        <v>15.63</v>
      </c>
      <c r="M7" s="123" t="s">
        <v>89</v>
      </c>
    </row>
    <row r="8" spans="1:13" s="142" customFormat="1" ht="15" customHeight="1">
      <c r="A8" s="75"/>
      <c r="B8" s="58" t="s">
        <v>93</v>
      </c>
      <c r="C8" s="59" t="s">
        <v>94</v>
      </c>
      <c r="D8" s="58" t="s">
        <v>85</v>
      </c>
      <c r="E8" s="60" t="s">
        <v>86</v>
      </c>
      <c r="F8" s="61" t="s">
        <v>95</v>
      </c>
      <c r="G8" s="61" t="s">
        <v>88</v>
      </c>
      <c r="H8" s="121">
        <v>37.71</v>
      </c>
      <c r="I8" s="121">
        <v>47.14</v>
      </c>
      <c r="J8" s="122">
        <v>43.58</v>
      </c>
      <c r="K8" s="121">
        <f>ROUND(J8*0.75,2)</f>
        <v>32.69</v>
      </c>
      <c r="L8" s="121">
        <f>ROUND(J8*0.5,2)</f>
        <v>21.79</v>
      </c>
      <c r="M8" s="123" t="s">
        <v>89</v>
      </c>
    </row>
    <row r="9" spans="1:13" s="142" customFormat="1" ht="15" customHeight="1">
      <c r="A9" s="76"/>
      <c r="B9" s="67" t="s">
        <v>96</v>
      </c>
      <c r="C9" s="68" t="s">
        <v>97</v>
      </c>
      <c r="D9" s="67" t="s">
        <v>85</v>
      </c>
      <c r="E9" s="69" t="s">
        <v>86</v>
      </c>
      <c r="F9" s="70" t="s">
        <v>98</v>
      </c>
      <c r="G9" s="70" t="s">
        <v>88</v>
      </c>
      <c r="H9" s="125">
        <v>46.13</v>
      </c>
      <c r="I9" s="125">
        <v>57.04</v>
      </c>
      <c r="J9" s="126">
        <v>52.7</v>
      </c>
      <c r="K9" s="125">
        <f>ROUND(J9*0.75,2)</f>
        <v>39.53</v>
      </c>
      <c r="L9" s="125">
        <f>ROUND(J9*0.5,2)</f>
        <v>26.35</v>
      </c>
      <c r="M9" s="127" t="s">
        <v>89</v>
      </c>
    </row>
    <row r="10" spans="1:13" s="119" customFormat="1" ht="15" customHeight="1">
      <c r="A10" s="76" t="s">
        <v>99</v>
      </c>
      <c r="B10" s="103" t="s">
        <v>100</v>
      </c>
      <c r="C10" s="104" t="s">
        <v>101</v>
      </c>
      <c r="D10" s="103" t="s">
        <v>102</v>
      </c>
      <c r="E10" s="176" t="s">
        <v>6</v>
      </c>
      <c r="F10" s="177" t="s">
        <v>58</v>
      </c>
      <c r="G10" s="177" t="s">
        <v>103</v>
      </c>
      <c r="H10" s="178">
        <v>6.26</v>
      </c>
      <c r="I10" s="178">
        <v>8.68</v>
      </c>
      <c r="J10" s="179">
        <v>8.68</v>
      </c>
      <c r="K10" s="178">
        <v>6.51</v>
      </c>
      <c r="L10" s="178">
        <v>4.34</v>
      </c>
      <c r="M10" s="180" t="s">
        <v>89</v>
      </c>
    </row>
    <row r="11" spans="1:13" s="181" customFormat="1" ht="12.75">
      <c r="A11" s="98" t="s">
        <v>122</v>
      </c>
      <c r="B11" s="58" t="s">
        <v>123</v>
      </c>
      <c r="C11" s="97" t="s">
        <v>124</v>
      </c>
      <c r="D11" s="58" t="s">
        <v>125</v>
      </c>
      <c r="E11" s="120" t="s">
        <v>126</v>
      </c>
      <c r="F11" s="61" t="s">
        <v>58</v>
      </c>
      <c r="G11" s="58" t="s">
        <v>127</v>
      </c>
      <c r="H11" s="121">
        <v>13.93</v>
      </c>
      <c r="I11" s="121">
        <v>18.58</v>
      </c>
      <c r="J11" s="122">
        <v>2.39</v>
      </c>
      <c r="K11" s="121">
        <v>1.79</v>
      </c>
      <c r="L11" s="121">
        <v>1.2</v>
      </c>
      <c r="M11" s="123" t="s">
        <v>89</v>
      </c>
    </row>
    <row r="12" spans="1:13" s="181" customFormat="1" ht="12.75">
      <c r="A12" s="100"/>
      <c r="B12" s="101" t="s">
        <v>129</v>
      </c>
      <c r="C12" s="102" t="s">
        <v>130</v>
      </c>
      <c r="D12" s="101" t="s">
        <v>125</v>
      </c>
      <c r="E12" s="182" t="s">
        <v>126</v>
      </c>
      <c r="F12" s="138" t="s">
        <v>131</v>
      </c>
      <c r="G12" s="101" t="s">
        <v>127</v>
      </c>
      <c r="H12" s="173">
        <v>17.59</v>
      </c>
      <c r="I12" s="173">
        <v>23.11</v>
      </c>
      <c r="J12" s="174">
        <v>4.7</v>
      </c>
      <c r="K12" s="173">
        <v>3.53</v>
      </c>
      <c r="L12" s="173">
        <v>2.35</v>
      </c>
      <c r="M12" s="175" t="s">
        <v>89</v>
      </c>
    </row>
    <row r="13" spans="1:13" s="181" customFormat="1" ht="38.25">
      <c r="A13" s="98" t="s">
        <v>137</v>
      </c>
      <c r="B13" s="48" t="s">
        <v>132</v>
      </c>
      <c r="C13" s="105" t="s">
        <v>133</v>
      </c>
      <c r="D13" s="48" t="s">
        <v>125</v>
      </c>
      <c r="E13" s="152" t="s">
        <v>126</v>
      </c>
      <c r="F13" s="51" t="s">
        <v>134</v>
      </c>
      <c r="G13" s="48" t="s">
        <v>127</v>
      </c>
      <c r="H13" s="170">
        <v>17.59</v>
      </c>
      <c r="I13" s="170">
        <v>23.11</v>
      </c>
      <c r="J13" s="171">
        <v>6.33</v>
      </c>
      <c r="K13" s="170">
        <v>4.75</v>
      </c>
      <c r="L13" s="170">
        <v>3.17</v>
      </c>
      <c r="M13" s="172" t="s">
        <v>89</v>
      </c>
    </row>
    <row r="14" spans="1:13" s="181" customFormat="1" ht="12.75">
      <c r="A14" s="76"/>
      <c r="B14" s="103" t="s">
        <v>135</v>
      </c>
      <c r="C14" s="104" t="s">
        <v>133</v>
      </c>
      <c r="D14" s="103" t="s">
        <v>125</v>
      </c>
      <c r="E14" s="176" t="s">
        <v>126</v>
      </c>
      <c r="F14" s="177" t="s">
        <v>136</v>
      </c>
      <c r="G14" s="177" t="s">
        <v>127</v>
      </c>
      <c r="H14" s="178">
        <v>17.59</v>
      </c>
      <c r="I14" s="178">
        <v>23.11</v>
      </c>
      <c r="J14" s="179">
        <v>7.94</v>
      </c>
      <c r="K14" s="178">
        <f>ROUND(J14*0.75,2)</f>
        <v>5.96</v>
      </c>
      <c r="L14" s="178">
        <f>ROUND(J14*0.5,2)</f>
        <v>3.97</v>
      </c>
      <c r="M14" s="180" t="s">
        <v>89</v>
      </c>
    </row>
    <row r="19" spans="1:7" s="41" customFormat="1" ht="15.75">
      <c r="A19" s="183" t="s">
        <v>30</v>
      </c>
      <c r="B19" s="183"/>
      <c r="C19" s="184"/>
      <c r="D19" s="185"/>
      <c r="E19" s="40"/>
      <c r="F19" s="183" t="s">
        <v>31</v>
      </c>
      <c r="G19" s="185"/>
    </row>
    <row r="20" spans="1:7" s="41" customFormat="1" ht="15.75">
      <c r="A20" s="139"/>
      <c r="B20" s="139"/>
      <c r="C20" s="140"/>
      <c r="D20" s="141"/>
      <c r="E20" s="40"/>
      <c r="F20" s="139"/>
      <c r="G20" s="141"/>
    </row>
    <row r="21" spans="1:7" s="41" customFormat="1" ht="15.75">
      <c r="A21" s="139"/>
      <c r="B21" s="139"/>
      <c r="C21" s="140"/>
      <c r="D21" s="141"/>
      <c r="E21" s="40"/>
      <c r="F21" s="139"/>
      <c r="G21" s="141"/>
    </row>
    <row r="22" spans="1:8" s="41" customFormat="1" ht="12" customHeight="1">
      <c r="A22" s="139"/>
      <c r="B22" s="139"/>
      <c r="C22" s="139"/>
      <c r="D22" s="141"/>
      <c r="E22" s="42"/>
      <c r="F22" s="40"/>
      <c r="G22" s="40"/>
      <c r="H22" s="40"/>
    </row>
    <row r="23" spans="1:8" s="41" customFormat="1" ht="9.75" customHeight="1">
      <c r="A23" s="139"/>
      <c r="B23" s="139"/>
      <c r="C23" s="139"/>
      <c r="D23" s="141"/>
      <c r="E23" s="42"/>
      <c r="F23" s="40"/>
      <c r="G23" s="40"/>
      <c r="H23" s="40"/>
    </row>
    <row r="24" spans="1:8" s="41" customFormat="1" ht="12.75">
      <c r="A24" s="43" t="s">
        <v>32</v>
      </c>
      <c r="B24" s="44"/>
      <c r="C24" s="44"/>
      <c r="D24" s="45"/>
      <c r="E24" s="42"/>
      <c r="F24" s="11"/>
      <c r="G24" s="11"/>
      <c r="H24" s="11"/>
    </row>
    <row r="25" spans="1:5" s="8" customFormat="1" ht="15">
      <c r="A25" s="43" t="s">
        <v>33</v>
      </c>
      <c r="E25" s="9"/>
    </row>
    <row r="26" spans="1:6" s="8" customFormat="1" ht="15">
      <c r="A26" s="43" t="s">
        <v>34</v>
      </c>
      <c r="F26" s="10"/>
    </row>
  </sheetData>
  <sheetProtection/>
  <mergeCells count="15">
    <mergeCell ref="I1:M1"/>
    <mergeCell ref="A19:D19"/>
    <mergeCell ref="F19:G19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r:id="rId1"/>
  <headerFoot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TietoEnator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A3</cp:lastModifiedBy>
  <cp:lastPrinted>2014-12-19T12:47:11Z</cp:lastPrinted>
  <dcterms:created xsi:type="dcterms:W3CDTF">2011-06-09T10:31:22Z</dcterms:created>
  <dcterms:modified xsi:type="dcterms:W3CDTF">2015-01-14T10:29:23Z</dcterms:modified>
  <cp:category/>
  <cp:version/>
  <cp:contentType/>
  <cp:contentStatus/>
</cp:coreProperties>
</file>